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User\Documents\CAMILA pc\03 - Pregão\Pintura Ginásio Tiradentes\Bloco novo\"/>
    </mc:Choice>
  </mc:AlternateContent>
  <xr:revisionPtr revIDLastSave="0" documentId="13_ncr:1_{7BB5B3C8-95EE-4E7C-9BAF-90E698197C82}" xr6:coauthVersionLast="47" xr6:coauthVersionMax="47" xr10:uidLastSave="{00000000-0000-0000-0000-000000000000}"/>
  <bookViews>
    <workbookView minimized="1" xWindow="4815" yWindow="3315" windowWidth="21600" windowHeight="11295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9" i="1"/>
  <c r="H13" i="1"/>
  <c r="I13" i="1" s="1"/>
  <c r="H12" i="1"/>
  <c r="H4" i="1"/>
  <c r="I4" i="1" s="1"/>
  <c r="I5" i="1"/>
  <c r="I6" i="1"/>
  <c r="I7" i="1"/>
  <c r="I8" i="1"/>
  <c r="H5" i="1"/>
  <c r="H6" i="1"/>
  <c r="H7" i="1"/>
  <c r="H8" i="1"/>
  <c r="H9" i="1"/>
  <c r="I10" i="1" l="1"/>
  <c r="I14" i="1"/>
  <c r="K10" i="1" l="1"/>
</calcChain>
</file>

<file path=xl/sharedStrings.xml><?xml version="1.0" encoding="utf-8"?>
<sst xmlns="http://schemas.openxmlformats.org/spreadsheetml/2006/main" count="36" uniqueCount="26">
  <si>
    <t>ITEM</t>
  </si>
  <si>
    <t>VALOR UNITÁRIO</t>
  </si>
  <si>
    <t>MÉDIA</t>
  </si>
  <si>
    <t>QTD</t>
  </si>
  <si>
    <t>VALOR TOTAL</t>
  </si>
  <si>
    <t>MARCA</t>
  </si>
  <si>
    <t>Kraft</t>
  </si>
  <si>
    <t>E1 (Adevil)</t>
  </si>
  <si>
    <t>Lixa disco 9" grão 60</t>
  </si>
  <si>
    <t>Sander</t>
  </si>
  <si>
    <t>Fita crepe automotiva 48x50</t>
  </si>
  <si>
    <t>Adere</t>
  </si>
  <si>
    <t>Hipoclorito 50l</t>
  </si>
  <si>
    <t>Farben</t>
  </si>
  <si>
    <t>TOTAL FINAL</t>
  </si>
  <si>
    <t>MÃO DE OBRA</t>
  </si>
  <si>
    <t>Lixamento mecanizado com politriz de piso com disco diamantado.</t>
  </si>
  <si>
    <t>-</t>
  </si>
  <si>
    <t>MATERIAL</t>
  </si>
  <si>
    <t>Esmalte PU p/ pisos 13,5l (Cinza Chumbo) + Agente de cura APD 4025 3,6l + Redutor 20.80 5l</t>
  </si>
  <si>
    <t>Primer Epóxi p/ pisos 13,5l (Incolor) + Agente de cura APD 3050 4,5l + Redutor Epóxi piso 4500 5l</t>
  </si>
  <si>
    <t xml:space="preserve">Thinner 6000 5l </t>
  </si>
  <si>
    <t>E2 (Coresul)</t>
  </si>
  <si>
    <t>E3 (Alfa)</t>
  </si>
  <si>
    <t>Limpeza química e lavadora de alta pressão, aplicação de 1 demão de selador epóxi e 2 demãos de esmalte PU p/ pisos.</t>
  </si>
  <si>
    <t>E4 (JHK)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</si>
</sst>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4" fontId="0" fillId="0" borderId="0" xfId="1" applyFont="1" applyAlignment="1">
      <alignment horizontal="center" vertical="center"/>
    </xf>
    <xf numFmtId="44" fontId="2" fillId="0" borderId="0" xfId="1" applyFont="1" applyAlignment="1">
      <alignment horizontal="center" vertical="center"/>
    </xf>
    <xf numFmtId="44" fontId="0" fillId="0" borderId="0" xfId="1" applyFont="1" applyFill="1" applyAlignment="1">
      <alignment horizontal="center" vertical="center"/>
    </xf>
    <xf numFmtId="44" fontId="0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44" fontId="2" fillId="3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workbookViewId="0">
      <selection activeCell="G12" sqref="G12:G13"/>
    </sheetView>
  </sheetViews>
  <sheetFormatPr defaultRowHeight="15" x14ac:dyDescent="0.25"/>
  <cols>
    <col min="1" max="1" width="39.140625" customWidth="1"/>
    <col min="4" max="4" width="12.140625" bestFit="1" customWidth="1"/>
    <col min="5" max="5" width="11.85546875" customWidth="1"/>
    <col min="6" max="6" width="12.140625" bestFit="1" customWidth="1"/>
    <col min="7" max="7" width="11.140625" customWidth="1"/>
    <col min="8" max="8" width="14.5703125" customWidth="1"/>
    <col min="9" max="9" width="13.28515625" bestFit="1" customWidth="1"/>
  </cols>
  <sheetData>
    <row r="1" spans="1:12" x14ac:dyDescent="0.25">
      <c r="A1" s="8" t="s">
        <v>18</v>
      </c>
      <c r="B1" s="8"/>
      <c r="C1" s="8"/>
      <c r="D1" s="8"/>
      <c r="E1" s="8"/>
      <c r="F1" s="8"/>
      <c r="G1" s="8"/>
      <c r="H1" s="8"/>
      <c r="I1" s="8"/>
    </row>
    <row r="2" spans="1:12" x14ac:dyDescent="0.25">
      <c r="D2" t="s">
        <v>1</v>
      </c>
    </row>
    <row r="3" spans="1:12" x14ac:dyDescent="0.25">
      <c r="A3" t="s">
        <v>0</v>
      </c>
      <c r="B3" t="s">
        <v>3</v>
      </c>
      <c r="C3" t="s">
        <v>5</v>
      </c>
      <c r="D3" t="s">
        <v>7</v>
      </c>
      <c r="E3" t="s">
        <v>22</v>
      </c>
      <c r="F3" t="s">
        <v>23</v>
      </c>
      <c r="G3" t="s">
        <v>25</v>
      </c>
      <c r="H3" t="s">
        <v>2</v>
      </c>
      <c r="I3" t="s">
        <v>4</v>
      </c>
    </row>
    <row r="4" spans="1:12" ht="45" x14ac:dyDescent="0.25">
      <c r="A4" s="2" t="s">
        <v>19</v>
      </c>
      <c r="B4" s="1">
        <v>4</v>
      </c>
      <c r="C4" s="1" t="s">
        <v>6</v>
      </c>
      <c r="D4" s="3">
        <v>2286.25</v>
      </c>
      <c r="E4" s="3">
        <v>2437.5</v>
      </c>
      <c r="F4" s="3">
        <v>2400</v>
      </c>
      <c r="G4" s="3" t="s">
        <v>17</v>
      </c>
      <c r="H4" s="3">
        <f>ROUND((SUM(D4:G4)/3),2)</f>
        <v>2374.58</v>
      </c>
      <c r="I4" s="3">
        <f>ROUND((B4*H4),2)</f>
        <v>9498.32</v>
      </c>
      <c r="J4" s="1"/>
    </row>
    <row r="5" spans="1:12" ht="45" x14ac:dyDescent="0.25">
      <c r="A5" s="2" t="s">
        <v>20</v>
      </c>
      <c r="B5" s="1">
        <v>2</v>
      </c>
      <c r="C5" s="1" t="s">
        <v>6</v>
      </c>
      <c r="D5" s="5">
        <v>1735</v>
      </c>
      <c r="E5" s="5">
        <v>1870</v>
      </c>
      <c r="F5" s="5">
        <v>2100</v>
      </c>
      <c r="G5" s="5" t="s">
        <v>17</v>
      </c>
      <c r="H5" s="3">
        <f t="shared" ref="H5:H9" si="0">ROUND((SUM(D5:G5)/3),2)</f>
        <v>1901.67</v>
      </c>
      <c r="I5" s="3">
        <f t="shared" ref="I5:I9" si="1">ROUND((B5*H5),2)</f>
        <v>3803.34</v>
      </c>
    </row>
    <row r="6" spans="1:12" x14ac:dyDescent="0.25">
      <c r="A6" s="2" t="s">
        <v>8</v>
      </c>
      <c r="B6" s="1">
        <v>25</v>
      </c>
      <c r="C6" s="1" t="s">
        <v>9</v>
      </c>
      <c r="D6" s="5">
        <v>6</v>
      </c>
      <c r="E6" s="3">
        <v>6.75</v>
      </c>
      <c r="F6" s="3">
        <v>7</v>
      </c>
      <c r="G6" s="5" t="s">
        <v>17</v>
      </c>
      <c r="H6" s="3">
        <f t="shared" si="0"/>
        <v>6.58</v>
      </c>
      <c r="I6" s="3">
        <f t="shared" si="1"/>
        <v>164.5</v>
      </c>
    </row>
    <row r="7" spans="1:12" x14ac:dyDescent="0.25">
      <c r="A7" s="2" t="s">
        <v>10</v>
      </c>
      <c r="B7" s="1">
        <v>10</v>
      </c>
      <c r="C7" s="1" t="s">
        <v>11</v>
      </c>
      <c r="D7" s="5">
        <v>20</v>
      </c>
      <c r="E7" s="3">
        <v>21</v>
      </c>
      <c r="F7" s="3">
        <v>20</v>
      </c>
      <c r="G7" s="5" t="s">
        <v>17</v>
      </c>
      <c r="H7" s="3">
        <f t="shared" si="0"/>
        <v>20.329999999999998</v>
      </c>
      <c r="I7" s="3">
        <f t="shared" si="1"/>
        <v>203.3</v>
      </c>
    </row>
    <row r="8" spans="1:12" x14ac:dyDescent="0.25">
      <c r="A8" s="2" t="s">
        <v>12</v>
      </c>
      <c r="B8" s="1">
        <v>1</v>
      </c>
      <c r="C8" s="1" t="s">
        <v>6</v>
      </c>
      <c r="D8" s="5">
        <v>575</v>
      </c>
      <c r="E8" s="3">
        <v>600</v>
      </c>
      <c r="F8" s="3">
        <v>620</v>
      </c>
      <c r="G8" s="5" t="s">
        <v>17</v>
      </c>
      <c r="H8" s="3">
        <f t="shared" si="0"/>
        <v>598.33000000000004</v>
      </c>
      <c r="I8" s="3">
        <f t="shared" si="1"/>
        <v>598.33000000000004</v>
      </c>
    </row>
    <row r="9" spans="1:12" x14ac:dyDescent="0.25">
      <c r="A9" s="2" t="s">
        <v>21</v>
      </c>
      <c r="B9" s="1">
        <v>2</v>
      </c>
      <c r="C9" s="1" t="s">
        <v>13</v>
      </c>
      <c r="D9" s="5">
        <v>95</v>
      </c>
      <c r="E9" s="3">
        <v>98</v>
      </c>
      <c r="F9" s="3">
        <v>110</v>
      </c>
      <c r="G9" s="5" t="s">
        <v>17</v>
      </c>
      <c r="H9" s="3">
        <f t="shared" si="0"/>
        <v>101</v>
      </c>
      <c r="I9" s="3">
        <f>ROUND((B9*H9),2)</f>
        <v>202</v>
      </c>
    </row>
    <row r="10" spans="1:12" x14ac:dyDescent="0.25">
      <c r="D10" s="3"/>
      <c r="F10" s="7" t="s">
        <v>14</v>
      </c>
      <c r="G10" s="7"/>
      <c r="H10" s="7"/>
      <c r="I10" s="4">
        <f>SUM(I4:I9)</f>
        <v>14469.789999999999</v>
      </c>
      <c r="K10" s="9">
        <f>I10+I14</f>
        <v>31743.070700000004</v>
      </c>
      <c r="L10" s="10"/>
    </row>
    <row r="11" spans="1:12" x14ac:dyDescent="0.25">
      <c r="A11" s="8" t="s">
        <v>15</v>
      </c>
      <c r="B11" s="8"/>
      <c r="C11" s="8"/>
      <c r="D11" s="8"/>
      <c r="E11" s="8"/>
      <c r="F11" s="8"/>
      <c r="G11" s="8"/>
      <c r="H11" s="8"/>
      <c r="I11" s="8"/>
    </row>
    <row r="12" spans="1:12" ht="45" x14ac:dyDescent="0.25">
      <c r="A12" s="2" t="s">
        <v>24</v>
      </c>
      <c r="B12" s="1">
        <v>297.61</v>
      </c>
      <c r="C12" s="1" t="s">
        <v>17</v>
      </c>
      <c r="D12" s="3">
        <v>25</v>
      </c>
      <c r="F12" s="6">
        <v>30</v>
      </c>
      <c r="G12" s="6">
        <v>29.5</v>
      </c>
      <c r="H12" s="3">
        <f>ROUND((SUM(D12:G12)/3),2)</f>
        <v>28.17</v>
      </c>
      <c r="I12" s="3">
        <f>ROUND((B12*H12),2)</f>
        <v>8383.67</v>
      </c>
    </row>
    <row r="13" spans="1:12" ht="30" x14ac:dyDescent="0.25">
      <c r="A13" s="2" t="s">
        <v>16</v>
      </c>
      <c r="B13" s="1">
        <v>297.61</v>
      </c>
      <c r="C13" s="1" t="s">
        <v>17</v>
      </c>
      <c r="D13" s="3">
        <v>30</v>
      </c>
      <c r="F13" s="6">
        <v>28.5</v>
      </c>
      <c r="G13" s="6">
        <v>31.1</v>
      </c>
      <c r="H13" s="3">
        <f>ROUND((SUM(D13:G13)/3),2)</f>
        <v>29.87</v>
      </c>
      <c r="I13" s="3">
        <f t="shared" ref="I7:I13" si="2">H13*B13</f>
        <v>8889.6107000000011</v>
      </c>
    </row>
    <row r="14" spans="1:12" x14ac:dyDescent="0.25">
      <c r="D14" s="3"/>
      <c r="F14" s="7" t="s">
        <v>14</v>
      </c>
      <c r="G14" s="7"/>
      <c r="H14" s="7"/>
      <c r="I14" s="4">
        <f>SUM(I12:I13)</f>
        <v>17273.280700000003</v>
      </c>
    </row>
    <row r="15" spans="1:12" x14ac:dyDescent="0.25">
      <c r="D15" s="3"/>
      <c r="H15" s="3"/>
      <c r="I15" s="3"/>
    </row>
    <row r="16" spans="1:12" x14ac:dyDescent="0.25">
      <c r="D16" s="3"/>
      <c r="H16" s="3"/>
      <c r="I16" s="3"/>
    </row>
    <row r="17" spans="4:9" x14ac:dyDescent="0.25">
      <c r="D17" s="3"/>
      <c r="H17" s="3"/>
      <c r="I17" s="3"/>
    </row>
  </sheetData>
  <mergeCells count="5">
    <mergeCell ref="F10:H10"/>
    <mergeCell ref="F14:H14"/>
    <mergeCell ref="A11:I11"/>
    <mergeCell ref="A1:I1"/>
    <mergeCell ref="K10:L1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2015-06-05T18:19:34Z</dcterms:created>
  <dcterms:modified xsi:type="dcterms:W3CDTF">2025-12-03T12:31:26Z</dcterms:modified>
</cp:coreProperties>
</file>